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II квартал 2022 года" sheetId="5" r:id="rId1"/>
  </sheets>
  <definedNames>
    <definedName name="_xlnm.Print_Area" localSheetId="0">'II квартал 2022 года'!$A$1:$G$11</definedName>
  </definedNames>
  <calcPr calcId="125725"/>
</workbook>
</file>

<file path=xl/calcChain.xml><?xml version="1.0" encoding="utf-8"?>
<calcChain xmlns="http://schemas.openxmlformats.org/spreadsheetml/2006/main">
  <c r="D9" i="5"/>
  <c r="F9" s="1"/>
  <c r="G9" s="1"/>
  <c r="D8"/>
  <c r="F8" s="1"/>
  <c r="G8" s="1"/>
  <c r="D7"/>
  <c r="F7" s="1"/>
  <c r="D6"/>
  <c r="F6" s="1"/>
  <c r="G6" s="1"/>
  <c r="D5"/>
  <c r="D4"/>
  <c r="F4" s="1"/>
  <c r="D3"/>
  <c r="F3" s="1"/>
  <c r="G7" l="1"/>
  <c r="G3"/>
  <c r="F5"/>
  <c r="G5" s="1"/>
  <c r="G4"/>
</calcChain>
</file>

<file path=xl/sharedStrings.xml><?xml version="1.0" encoding="utf-8"?>
<sst xmlns="http://schemas.openxmlformats.org/spreadsheetml/2006/main" count="9" uniqueCount="9">
  <si>
    <t>Расчет размера социальной выплаты для семей различного состава</t>
  </si>
  <si>
    <t>Состав семьи</t>
  </si>
  <si>
    <t>Размер общей площади жилья,
кв. м *</t>
  </si>
  <si>
    <t>Расчентая стоимость квартиры,
руб.</t>
  </si>
  <si>
    <t>Социальная выплата,
 %</t>
  </si>
  <si>
    <t>Социальная выплата,
руб.</t>
  </si>
  <si>
    <t>Собственные 
средства семьи,
руб.</t>
  </si>
  <si>
    <t>Стоимость 1 кв. м площади,
руб.**</t>
  </si>
  <si>
    <r>
      <t xml:space="preserve">* Молодая семья может приобрести жилое помещение меньше указанного размера, но не менее учетной нормы жилой площади на каждого члена семьи в муниципальном образовании (в городском округе Мытищи учетная норма - 8 кв.м. общей площади).
** Стоимость  1 кв. м площади (в рублях) - подлежит ежеквартальной корректировке.
131 650 руб./ кв.м. – стоимость 1 кв.м. для расчета социальной выплаты на IV квартал 2022 г. 
Размер социальной выплаты составляет:
 - 30% средней стоимости жилья для семей, не имеющих детей;
 - 35% средней стоимости жилья для семей, имеющих 1 и более детей;
 Средняя стоимость жилья определяется по формуле: СтЖ=НхРЖ, где СтЖ – средняя стоимость жилья, Н – норматив стоимости 1 кв. м общей площади жилья по муниципальному образованию (на IV квартал 2022 г. составляет 131 650 руб/кв.м), РЖ – размер общей площади жилого помещения (для семьи численностью 2 человека РЖ=42 кв.м, для семьи численностью 3 и более человек РЖ=18 кв.м на каждого члена семьи).
</t>
    </r>
    <r>
      <rPr>
        <b/>
        <sz val="10"/>
        <color theme="1"/>
        <rFont val="Calibri"/>
        <family val="2"/>
        <charset val="204"/>
        <scheme val="minor"/>
      </rPr>
      <t>http://mytyshi.ru/ihacs/zkh/base/
Консультацию можно получить по телефону: 8 (495) 586-50-86.</t>
    </r>
    <r>
      <rPr>
        <sz val="10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</si>
</sst>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view="pageBreakPreview" zoomScale="110" zoomScaleNormal="100" zoomScaleSheetLayoutView="110" workbookViewId="0">
      <selection activeCell="A11" sqref="A11:G11"/>
    </sheetView>
  </sheetViews>
  <sheetFormatPr defaultRowHeight="15"/>
  <cols>
    <col min="2" max="2" width="16.28515625" customWidth="1"/>
    <col min="3" max="3" width="18.28515625" customWidth="1"/>
    <col min="4" max="4" width="19.7109375" customWidth="1"/>
    <col min="5" max="5" width="16.28515625" customWidth="1"/>
    <col min="6" max="6" width="15.42578125" customWidth="1"/>
    <col min="7" max="7" width="21.28515625" customWidth="1"/>
  </cols>
  <sheetData>
    <row r="1" spans="1:7" ht="32.25" customHeight="1">
      <c r="A1" s="8" t="s">
        <v>0</v>
      </c>
      <c r="B1" s="8"/>
      <c r="C1" s="8"/>
      <c r="D1" s="8"/>
      <c r="E1" s="8"/>
      <c r="F1" s="8"/>
      <c r="G1" s="8"/>
    </row>
    <row r="2" spans="1:7" ht="60">
      <c r="A2" s="2" t="s">
        <v>1</v>
      </c>
      <c r="B2" s="2" t="s">
        <v>2</v>
      </c>
      <c r="C2" s="2" t="s">
        <v>7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100000000000001" customHeight="1">
      <c r="A3" s="6">
        <v>2</v>
      </c>
      <c r="B3" s="6">
        <v>42</v>
      </c>
      <c r="C3" s="3">
        <v>131650</v>
      </c>
      <c r="D3" s="5">
        <f>B3*C3</f>
        <v>5529300</v>
      </c>
      <c r="E3" s="6">
        <v>30</v>
      </c>
      <c r="F3" s="4">
        <f>D3*0.3</f>
        <v>1658790</v>
      </c>
      <c r="G3" s="4">
        <f>D3-F3</f>
        <v>3870510</v>
      </c>
    </row>
    <row r="4" spans="1:7" ht="20.100000000000001" customHeight="1">
      <c r="A4" s="6">
        <v>2</v>
      </c>
      <c r="B4" s="6">
        <v>42</v>
      </c>
      <c r="C4" s="3">
        <v>131650</v>
      </c>
      <c r="D4" s="5">
        <f t="shared" ref="D4:D9" si="0">B4*C4</f>
        <v>5529300</v>
      </c>
      <c r="E4" s="6">
        <v>35</v>
      </c>
      <c r="F4" s="4">
        <f>D4*0.35</f>
        <v>1935254.9999999998</v>
      </c>
      <c r="G4" s="4">
        <f t="shared" ref="G4:G9" si="1">D4-F4</f>
        <v>3594045</v>
      </c>
    </row>
    <row r="5" spans="1:7" ht="20.100000000000001" customHeight="1">
      <c r="A5" s="6">
        <v>3</v>
      </c>
      <c r="B5" s="6">
        <v>54</v>
      </c>
      <c r="C5" s="3">
        <v>131650</v>
      </c>
      <c r="D5" s="5">
        <f t="shared" si="0"/>
        <v>7109100</v>
      </c>
      <c r="E5" s="6">
        <v>35</v>
      </c>
      <c r="F5" s="4">
        <f t="shared" ref="F5:F9" si="2">D5*0.35</f>
        <v>2488185</v>
      </c>
      <c r="G5" s="4">
        <f t="shared" si="1"/>
        <v>4620915</v>
      </c>
    </row>
    <row r="6" spans="1:7" ht="20.100000000000001" customHeight="1">
      <c r="A6" s="6">
        <v>4</v>
      </c>
      <c r="B6" s="6">
        <v>72</v>
      </c>
      <c r="C6" s="3">
        <v>131650</v>
      </c>
      <c r="D6" s="5">
        <f t="shared" si="0"/>
        <v>9478800</v>
      </c>
      <c r="E6" s="6">
        <v>35</v>
      </c>
      <c r="F6" s="4">
        <f t="shared" si="2"/>
        <v>3317580</v>
      </c>
      <c r="G6" s="4">
        <f t="shared" si="1"/>
        <v>6161220</v>
      </c>
    </row>
    <row r="7" spans="1:7" ht="20.100000000000001" customHeight="1">
      <c r="A7" s="6">
        <v>5</v>
      </c>
      <c r="B7" s="6">
        <v>90</v>
      </c>
      <c r="C7" s="3">
        <v>131650</v>
      </c>
      <c r="D7" s="5">
        <f t="shared" si="0"/>
        <v>11848500</v>
      </c>
      <c r="E7" s="6">
        <v>35</v>
      </c>
      <c r="F7" s="4">
        <f t="shared" si="2"/>
        <v>4146974.9999999995</v>
      </c>
      <c r="G7" s="4">
        <f t="shared" si="1"/>
        <v>7701525</v>
      </c>
    </row>
    <row r="8" spans="1:7" ht="20.100000000000001" customHeight="1">
      <c r="A8" s="6">
        <v>6</v>
      </c>
      <c r="B8" s="6">
        <v>108</v>
      </c>
      <c r="C8" s="3">
        <v>131650</v>
      </c>
      <c r="D8" s="5">
        <f t="shared" si="0"/>
        <v>14218200</v>
      </c>
      <c r="E8" s="6">
        <v>35</v>
      </c>
      <c r="F8" s="4">
        <f t="shared" si="2"/>
        <v>4976370</v>
      </c>
      <c r="G8" s="4">
        <f t="shared" si="1"/>
        <v>9241830</v>
      </c>
    </row>
    <row r="9" spans="1:7" ht="20.100000000000001" customHeight="1">
      <c r="A9" s="6">
        <v>7</v>
      </c>
      <c r="B9" s="6">
        <v>126</v>
      </c>
      <c r="C9" s="3">
        <v>131650</v>
      </c>
      <c r="D9" s="5">
        <f t="shared" si="0"/>
        <v>16587900</v>
      </c>
      <c r="E9" s="6">
        <v>35</v>
      </c>
      <c r="F9" s="4">
        <f t="shared" si="2"/>
        <v>5805765</v>
      </c>
      <c r="G9" s="4">
        <f t="shared" si="1"/>
        <v>10782135</v>
      </c>
    </row>
    <row r="10" spans="1:7">
      <c r="C10" s="1"/>
    </row>
    <row r="11" spans="1:7" ht="211.5" customHeight="1">
      <c r="A11" s="7" t="s">
        <v>8</v>
      </c>
      <c r="B11" s="7"/>
      <c r="C11" s="7"/>
      <c r="D11" s="7"/>
      <c r="E11" s="7"/>
      <c r="F11" s="7"/>
      <c r="G11" s="7"/>
    </row>
  </sheetData>
  <mergeCells count="2">
    <mergeCell ref="A11:G11"/>
    <mergeCell ref="A1:G1"/>
  </mergeCells>
  <pageMargins left="0.78" right="0.25" top="0.75" bottom="0.75" header="0.3" footer="0.3"/>
  <pageSetup paperSize="9" scale="10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квартал 2022 года</vt:lpstr>
      <vt:lpstr>'II квартал 2022 года'!Область_печати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GrechishnikovaIM</dc:creator>
  <cp:lastModifiedBy>GrechishnikovaIM</cp:lastModifiedBy>
  <cp:lastPrinted>2021-10-13T07:25:50Z</cp:lastPrinted>
  <dcterms:created xsi:type="dcterms:W3CDTF">2020-04-17T11:22:04Z</dcterms:created>
  <dcterms:modified xsi:type="dcterms:W3CDTF">2022-10-27T08:51:25Z</dcterms:modified>
</cp:coreProperties>
</file>